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.camps\Workspace\dandd\data\aba\"/>
    </mc:Choice>
  </mc:AlternateContent>
  <xr:revisionPtr revIDLastSave="0" documentId="13_ncr:1_{A9ABC7A5-CFAD-427D-A3E5-4F6BB879CDE8}" xr6:coauthVersionLast="47" xr6:coauthVersionMax="47" xr10:uidLastSave="{00000000-0000-0000-0000-000000000000}"/>
  <bookViews>
    <workbookView xWindow="-5700" yWindow="-21720" windowWidth="38640" windowHeight="21120" xr2:uid="{3CF0ECA6-23B9-45AB-806C-ED7B9A712722}"/>
  </bookViews>
  <sheets>
    <sheet name="Plantas + captaciones" sheetId="2" r:id="rId1"/>
  </sheets>
  <definedNames>
    <definedName name="_xlnm._FilterDatabase" localSheetId="0" hidden="1">'Plantas + captaciones'!$A$3:$S$16</definedName>
    <definedName name="TA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6" i="2"/>
  <c r="G5" i="2"/>
  <c r="G4" i="2"/>
  <c r="F16" i="2"/>
  <c r="E16" i="2"/>
  <c r="D16" i="2"/>
  <c r="C16" i="2"/>
  <c r="K15" i="2"/>
  <c r="K14" i="2"/>
  <c r="K13" i="2"/>
  <c r="K12" i="2"/>
  <c r="K11" i="2"/>
  <c r="K10" i="2"/>
  <c r="K9" i="2"/>
  <c r="K8" i="2"/>
  <c r="K7" i="2"/>
  <c r="K6" i="2"/>
  <c r="K5" i="2"/>
  <c r="K4" i="2"/>
  <c r="R16" i="2"/>
  <c r="P16" i="2"/>
  <c r="O16" i="2"/>
  <c r="N16" i="2"/>
  <c r="M16" i="2"/>
  <c r="J16" i="2"/>
  <c r="I16" i="2"/>
  <c r="H16" i="2"/>
  <c r="Q15" i="2"/>
  <c r="Q14" i="2"/>
  <c r="Q13" i="2"/>
  <c r="Q12" i="2"/>
  <c r="Q11" i="2"/>
  <c r="Q10" i="2"/>
  <c r="Q9" i="2"/>
  <c r="Q8" i="2"/>
  <c r="Q7" i="2"/>
  <c r="Q6" i="2"/>
  <c r="Q5" i="2"/>
  <c r="Q4" i="2"/>
  <c r="L8" i="2" l="1"/>
  <c r="S8" i="2" s="1"/>
  <c r="K16" i="2"/>
  <c r="L6" i="2"/>
  <c r="L14" i="2"/>
  <c r="S14" i="2" s="1"/>
  <c r="L7" i="2"/>
  <c r="S7" i="2" s="1"/>
  <c r="L15" i="2"/>
  <c r="S15" i="2" s="1"/>
  <c r="L5" i="2"/>
  <c r="S5" i="2" s="1"/>
  <c r="L9" i="2"/>
  <c r="S9" i="2" s="1"/>
  <c r="L10" i="2"/>
  <c r="S10" i="2" s="1"/>
  <c r="L13" i="2"/>
  <c r="S13" i="2" s="1"/>
  <c r="L11" i="2"/>
  <c r="S11" i="2" s="1"/>
  <c r="G16" i="2"/>
  <c r="L12" i="2"/>
  <c r="S12" i="2" s="1"/>
  <c r="L4" i="2"/>
  <c r="S4" i="2" s="1"/>
  <c r="Q16" i="2"/>
  <c r="S6" i="2"/>
  <c r="L16" i="2" l="1"/>
  <c r="S16" i="2"/>
</calcChain>
</file>

<file path=xl/sharedStrings.xml><?xml version="1.0" encoding="utf-8"?>
<sst xmlns="http://schemas.openxmlformats.org/spreadsheetml/2006/main" count="38" uniqueCount="37">
  <si>
    <t>MES</t>
  </si>
  <si>
    <t>IDAM EIVISSA</t>
  </si>
  <si>
    <t>IDAM SANT ANTONI</t>
  </si>
  <si>
    <t>IDAM STA EULARIA</t>
  </si>
  <si>
    <t>IDAM FORMENTERA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</si>
  <si>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</si>
  <si>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</si>
  <si>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</si>
  <si>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</si>
  <si>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</si>
  <si>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</si>
  <si>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</si>
  <si>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</si>
  <si>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</si>
  <si>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</si>
  <si>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</si>
  <si>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</si>
  <si>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</si>
  <si>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MALLORCA</t>
  </si>
  <si>
    <t>MENORCA</t>
  </si>
  <si>
    <t>EIVISSA</t>
  </si>
  <si>
    <t>FORMENTERA</t>
  </si>
  <si>
    <t>IDAM CIUTADELLA</t>
  </si>
  <si>
    <t>IDAM PALMA</t>
  </si>
  <si>
    <t>IDAM ALCÚDIA</t>
  </si>
  <si>
    <t>IDAM ANDRATX</t>
  </si>
  <si>
    <t>TOTAL ISLA MALLORCA</t>
  </si>
  <si>
    <t>TOTAL ISLA EIVISSA</t>
  </si>
  <si>
    <t>BALEARES</t>
  </si>
  <si>
    <t>TOTAL DESALACIÓN ISLA MALLORCA</t>
  </si>
  <si>
    <t>TOTAL CAPTACIÓN ISLA MALLORCA</t>
  </si>
  <si>
    <t>CAPTACIÓN FONT ALFABIA</t>
  </si>
  <si>
    <t>Volumen (m3) del agua captada o extraída y la tratada salida cada planta desaladora, de cada una de las islas y total de Baleares</t>
  </si>
  <si>
    <t>EXTRACCIÓN ESTREMERA</t>
  </si>
  <si>
    <t>EXTRACCIÓN SA MARINETA</t>
  </si>
  <si>
    <t>CAPTACIÓN FONT SA COSTERA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</si>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</sst>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1"/>
      <color rgb="FF000000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69696"/>
        <bgColor rgb="FF878787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DBDBDB"/>
      </patternFill>
    </fill>
    <fill>
      <patternFill patternType="solid">
        <fgColor theme="5" tint="0.59999389629810485"/>
        <bgColor rgb="FFDBDBDB"/>
      </patternFill>
    </fill>
    <fill>
      <patternFill patternType="solid">
        <fgColor theme="9" tint="0.59999389629810485"/>
        <bgColor rgb="FFDBDBDB"/>
      </patternFill>
    </fill>
    <fill>
      <patternFill patternType="solid">
        <fgColor theme="7" tint="0.39997558519241921"/>
        <bgColor rgb="FFDBDBDB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7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6" borderId="1" xfId="1" applyFont="1" applyFill="1" applyBorder="1" applyAlignment="1">
      <alignment horizontal="center"/>
    </xf>
    <xf numFmtId="0" fontId="7" fillId="8" borderId="1" xfId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7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</cellXfs>
  <cellStyles count="4">
    <cellStyle name="Normal" xfId="0" builtinId="0"/>
    <cellStyle name="Normal 3" xfId="1" xr:uid="{1A6F720E-9CA5-4D90-BC24-78DB8ED34C41}"/>
    <cellStyle name="Normal 3 2" xfId="2" xr:uid="{6573A7C5-645B-4E3F-BDB1-D8AEFF0090F4}"/>
    <cellStyle name="Normal 5 2" xfId="3" xr:uid="{2CF6ECA1-B958-49E1-B793-9E51ECCAE0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EACE-11F6-4F91-86D6-D7D95D8C058C}">
  <sheetPr>
    <pageSetUpPr fitToPage="1"/>
  </sheetPr>
  <dimension ref="A1:S16"/>
  <sheetViews>
    <sheetView tabSelected="1" zoomScale="80" zoomScaleNormal="80" workbookViewId="0">
      <selection activeCell="G27" sqref="G27"/>
    </sheetView>
  </sheetViews>
  <sheetFormatPr baseColWidth="10" defaultColWidth="11.54296875" defaultRowHeight="14.5" x14ac:dyDescent="0.35"/>
  <cols>
    <col min="2" max="7" width="16.7265625" customWidth="1"/>
    <col min="8" max="8" width="19.7265625" customWidth="1"/>
    <col min="9" max="9" width="18.54296875" bestFit="1" customWidth="1"/>
    <col min="10" max="10" width="19.7265625" customWidth="1"/>
    <col min="11" max="12" width="19.54296875" customWidth="1"/>
    <col min="13" max="13" width="17.7265625" customWidth="1"/>
    <col min="14" max="14" width="19.7265625" customWidth="1"/>
    <col min="15" max="15" width="18.54296875" bestFit="1" customWidth="1"/>
    <col min="16" max="16" width="19.7265625" customWidth="1"/>
    <col min="17" max="17" width="19.54296875" customWidth="1"/>
    <col min="18" max="19" width="17.7265625" customWidth="1"/>
  </cols>
  <sheetData>
    <row r="1" spans="1:19" ht="24" customHeight="1" x14ac:dyDescent="0.35">
      <c r="A1" s="8" t="s">
        <v>32</v>
      </c>
    </row>
    <row r="2" spans="1:19" ht="15" customHeight="1" x14ac:dyDescent="0.35">
      <c r="C2" s="21" t="s">
        <v>18</v>
      </c>
      <c r="D2" s="21"/>
      <c r="E2" s="21"/>
      <c r="F2" s="21"/>
      <c r="G2" s="21"/>
      <c r="H2" s="21"/>
      <c r="I2" s="21"/>
      <c r="J2" s="21"/>
      <c r="K2" s="21"/>
      <c r="L2" s="21"/>
      <c r="M2" s="15" t="s">
        <v>19</v>
      </c>
      <c r="N2" s="20" t="s">
        <v>20</v>
      </c>
      <c r="O2" s="20"/>
      <c r="P2" s="20"/>
      <c r="Q2" s="20"/>
      <c r="R2" s="16" t="s">
        <v>21</v>
      </c>
      <c r="S2" s="7" t="s">
        <v>17</v>
      </c>
    </row>
    <row r="3" spans="1:19" ht="24" customHeight="1" x14ac:dyDescent="0.35">
      <c r="A3" s="14" t="s">
        <v>36</v>
      </c>
      <c r="B3" s="13" t="s">
        <v>0</v>
      </c>
      <c r="C3" s="2" t="s">
        <v>31</v>
      </c>
      <c r="D3" s="2" t="s">
        <v>35</v>
      </c>
      <c r="E3" s="2" t="s">
        <v>33</v>
      </c>
      <c r="F3" s="2" t="s">
        <v>34</v>
      </c>
      <c r="G3" s="9" t="s">
        <v>30</v>
      </c>
      <c r="H3" s="12" t="s">
        <v>23</v>
      </c>
      <c r="I3" s="1" t="s">
        <v>24</v>
      </c>
      <c r="J3" s="2" t="s">
        <v>25</v>
      </c>
      <c r="K3" s="9" t="s">
        <v>29</v>
      </c>
      <c r="L3" s="9" t="s">
        <v>26</v>
      </c>
      <c r="M3" s="10" t="s">
        <v>22</v>
      </c>
      <c r="N3" s="12" t="s">
        <v>1</v>
      </c>
      <c r="O3" s="1" t="s">
        <v>2</v>
      </c>
      <c r="P3" s="2" t="s">
        <v>3</v>
      </c>
      <c r="Q3" s="9" t="s">
        <v>27</v>
      </c>
      <c r="R3" s="10" t="s">
        <v>4</v>
      </c>
      <c r="S3" s="11" t="s">
        <v>28</v>
      </c>
    </row>
    <row r="4" spans="1:19" ht="16.5" customHeight="1" x14ac:dyDescent="0.35">
      <c r="A4" s="17">
        <v>2021</v>
      </c>
      <c r="B4" s="3" t="s">
        <v>5</v>
      </c>
      <c r="C4" s="4">
        <v>3623</v>
      </c>
      <c r="D4" s="4">
        <v>90529</v>
      </c>
      <c r="E4" s="4">
        <v>50994</v>
      </c>
      <c r="F4" s="4">
        <v>356497</v>
      </c>
      <c r="G4" s="4">
        <f t="shared" ref="G4:G15" si="0">SUM(C4:F4)</f>
        <v>501643</v>
      </c>
      <c r="H4" s="4">
        <v>324206</v>
      </c>
      <c r="I4" s="4">
        <v>0</v>
      </c>
      <c r="J4" s="4">
        <v>0</v>
      </c>
      <c r="K4" s="4">
        <f t="shared" ref="K4:K15" si="1">SUM(H4:J4)</f>
        <v>324206</v>
      </c>
      <c r="L4" s="4">
        <f t="shared" ref="L4:L15" si="2">+G4+K4</f>
        <v>825849</v>
      </c>
      <c r="M4" s="4">
        <v>56725</v>
      </c>
      <c r="N4" s="4">
        <v>295252</v>
      </c>
      <c r="O4" s="4">
        <v>187048</v>
      </c>
      <c r="P4" s="4">
        <v>224810</v>
      </c>
      <c r="Q4" s="4">
        <f t="shared" ref="Q4:Q15" si="3">SUM(N4:P4)</f>
        <v>707110</v>
      </c>
      <c r="R4" s="4">
        <v>21814</v>
      </c>
      <c r="S4" s="4">
        <f t="shared" ref="S4:S15" si="4">L4+M4+Q4+R4</f>
        <v>1611498</v>
      </c>
    </row>
    <row r="5" spans="1:19" ht="16.5" customHeight="1" x14ac:dyDescent="0.35">
      <c r="A5" s="18"/>
      <c r="B5" s="3" t="s">
        <v>6</v>
      </c>
      <c r="C5" s="4">
        <v>8071</v>
      </c>
      <c r="D5" s="4">
        <v>0</v>
      </c>
      <c r="E5" s="4">
        <v>31080</v>
      </c>
      <c r="F5" s="4">
        <v>540186</v>
      </c>
      <c r="G5" s="4">
        <f t="shared" si="0"/>
        <v>579337</v>
      </c>
      <c r="H5" s="4">
        <v>0</v>
      </c>
      <c r="I5" s="4">
        <v>0</v>
      </c>
      <c r="J5" s="4">
        <v>31721</v>
      </c>
      <c r="K5" s="4">
        <f t="shared" si="1"/>
        <v>31721</v>
      </c>
      <c r="L5" s="4">
        <f t="shared" si="2"/>
        <v>611058</v>
      </c>
      <c r="M5" s="4">
        <v>52719</v>
      </c>
      <c r="N5" s="4">
        <v>279076</v>
      </c>
      <c r="O5" s="4">
        <v>175672</v>
      </c>
      <c r="P5" s="4">
        <v>214800</v>
      </c>
      <c r="Q5" s="4">
        <f t="shared" si="3"/>
        <v>669548</v>
      </c>
      <c r="R5" s="4">
        <v>22255.110000000011</v>
      </c>
      <c r="S5" s="4">
        <f t="shared" si="4"/>
        <v>1355580.11</v>
      </c>
    </row>
    <row r="6" spans="1:19" ht="16.5" customHeight="1" x14ac:dyDescent="0.35">
      <c r="A6" s="18"/>
      <c r="B6" s="3" t="s">
        <v>7</v>
      </c>
      <c r="C6" s="4">
        <v>19774</v>
      </c>
      <c r="D6" s="4">
        <v>0</v>
      </c>
      <c r="E6" s="4">
        <v>18857</v>
      </c>
      <c r="F6" s="4">
        <v>482323</v>
      </c>
      <c r="G6" s="4">
        <f t="shared" si="0"/>
        <v>520954</v>
      </c>
      <c r="H6" s="4">
        <v>228222</v>
      </c>
      <c r="I6" s="4">
        <v>0</v>
      </c>
      <c r="J6" s="4">
        <v>12044</v>
      </c>
      <c r="K6" s="4">
        <f t="shared" si="1"/>
        <v>240266</v>
      </c>
      <c r="L6" s="4">
        <f t="shared" si="2"/>
        <v>761220</v>
      </c>
      <c r="M6" s="4">
        <v>59494</v>
      </c>
      <c r="N6" s="4">
        <v>302554</v>
      </c>
      <c r="O6" s="4">
        <v>203703</v>
      </c>
      <c r="P6" s="4">
        <v>232594</v>
      </c>
      <c r="Q6" s="4">
        <f t="shared" si="3"/>
        <v>738851</v>
      </c>
      <c r="R6" s="4">
        <v>28000.400000000001</v>
      </c>
      <c r="S6" s="4">
        <f t="shared" si="4"/>
        <v>1587565.4</v>
      </c>
    </row>
    <row r="7" spans="1:19" ht="16.5" customHeight="1" x14ac:dyDescent="0.35">
      <c r="A7" s="18"/>
      <c r="B7" s="3" t="s">
        <v>8</v>
      </c>
      <c r="C7" s="4">
        <v>16412</v>
      </c>
      <c r="D7" s="4">
        <v>10923</v>
      </c>
      <c r="E7" s="4">
        <v>20480</v>
      </c>
      <c r="F7" s="4">
        <v>576000</v>
      </c>
      <c r="G7" s="4">
        <f t="shared" si="0"/>
        <v>623815</v>
      </c>
      <c r="H7" s="4">
        <v>250268</v>
      </c>
      <c r="I7" s="4">
        <v>0</v>
      </c>
      <c r="J7" s="4">
        <v>0</v>
      </c>
      <c r="K7" s="4">
        <f t="shared" si="1"/>
        <v>250268</v>
      </c>
      <c r="L7" s="4">
        <f t="shared" si="2"/>
        <v>874083</v>
      </c>
      <c r="M7" s="4">
        <v>65781</v>
      </c>
      <c r="N7" s="4">
        <v>291438</v>
      </c>
      <c r="O7" s="4">
        <v>219188</v>
      </c>
      <c r="P7" s="4">
        <v>242292</v>
      </c>
      <c r="Q7" s="4">
        <f t="shared" si="3"/>
        <v>752918</v>
      </c>
      <c r="R7" s="4">
        <v>28271.900000000031</v>
      </c>
      <c r="S7" s="4">
        <f t="shared" si="4"/>
        <v>1721053.9000000001</v>
      </c>
    </row>
    <row r="8" spans="1:19" ht="16.5" customHeight="1" x14ac:dyDescent="0.35">
      <c r="A8" s="18"/>
      <c r="B8" s="3" t="s">
        <v>9</v>
      </c>
      <c r="C8" s="4">
        <v>6259</v>
      </c>
      <c r="D8" s="4">
        <v>78932</v>
      </c>
      <c r="E8" s="4">
        <v>110014</v>
      </c>
      <c r="F8" s="4">
        <v>568366</v>
      </c>
      <c r="G8" s="4">
        <f t="shared" si="0"/>
        <v>763571</v>
      </c>
      <c r="H8" s="4">
        <v>253255</v>
      </c>
      <c r="I8" s="4">
        <v>0</v>
      </c>
      <c r="J8" s="4">
        <v>0</v>
      </c>
      <c r="K8" s="4">
        <f t="shared" si="1"/>
        <v>253255</v>
      </c>
      <c r="L8" s="4">
        <f t="shared" si="2"/>
        <v>1016826</v>
      </c>
      <c r="M8" s="4">
        <v>86502</v>
      </c>
      <c r="N8" s="4">
        <v>308282</v>
      </c>
      <c r="O8" s="4">
        <v>296955</v>
      </c>
      <c r="P8" s="4">
        <v>302573</v>
      </c>
      <c r="Q8" s="4">
        <f t="shared" si="3"/>
        <v>907810</v>
      </c>
      <c r="R8" s="4">
        <v>61642.799999999981</v>
      </c>
      <c r="S8" s="4">
        <f t="shared" si="4"/>
        <v>2072780.8</v>
      </c>
    </row>
    <row r="9" spans="1:19" ht="16.5" customHeight="1" x14ac:dyDescent="0.35">
      <c r="A9" s="18"/>
      <c r="B9" s="3" t="s">
        <v>10</v>
      </c>
      <c r="C9" s="4">
        <v>0</v>
      </c>
      <c r="D9" s="4">
        <v>58021</v>
      </c>
      <c r="E9" s="4">
        <v>503475</v>
      </c>
      <c r="F9" s="4">
        <v>293481</v>
      </c>
      <c r="G9" s="4">
        <f t="shared" si="0"/>
        <v>854977</v>
      </c>
      <c r="H9" s="4">
        <v>347935</v>
      </c>
      <c r="I9" s="4">
        <v>15377</v>
      </c>
      <c r="J9" s="4">
        <v>0</v>
      </c>
      <c r="K9" s="4">
        <f t="shared" si="1"/>
        <v>363312</v>
      </c>
      <c r="L9" s="4">
        <f t="shared" si="2"/>
        <v>1218289</v>
      </c>
      <c r="M9" s="4">
        <v>113009</v>
      </c>
      <c r="N9" s="4">
        <v>305790</v>
      </c>
      <c r="O9" s="4">
        <v>414812</v>
      </c>
      <c r="P9" s="4">
        <v>266148</v>
      </c>
      <c r="Q9" s="4">
        <f t="shared" si="3"/>
        <v>986750</v>
      </c>
      <c r="R9" s="4">
        <v>79218.100000000035</v>
      </c>
      <c r="S9" s="4">
        <f t="shared" si="4"/>
        <v>2397266.1</v>
      </c>
    </row>
    <row r="10" spans="1:19" ht="16.5" customHeight="1" x14ac:dyDescent="0.35">
      <c r="A10" s="18"/>
      <c r="B10" s="3" t="s">
        <v>11</v>
      </c>
      <c r="C10" s="4">
        <v>0</v>
      </c>
      <c r="D10" s="4">
        <v>17761.75</v>
      </c>
      <c r="E10" s="4">
        <v>905527</v>
      </c>
      <c r="F10" s="4">
        <v>24033</v>
      </c>
      <c r="G10" s="4">
        <f t="shared" si="0"/>
        <v>947321.75</v>
      </c>
      <c r="H10" s="4">
        <v>816434</v>
      </c>
      <c r="I10" s="4">
        <v>69884.579999993672</v>
      </c>
      <c r="J10" s="4">
        <v>134060</v>
      </c>
      <c r="K10" s="4">
        <f t="shared" si="1"/>
        <v>1020378.5799999937</v>
      </c>
      <c r="L10" s="4">
        <f t="shared" si="2"/>
        <v>1967700.3299999936</v>
      </c>
      <c r="M10" s="4">
        <v>151230</v>
      </c>
      <c r="N10" s="4">
        <v>352812</v>
      </c>
      <c r="O10" s="4">
        <v>524775</v>
      </c>
      <c r="P10" s="4">
        <v>379805</v>
      </c>
      <c r="Q10" s="4">
        <f t="shared" si="3"/>
        <v>1257392</v>
      </c>
      <c r="R10" s="4">
        <v>103798.89999999991</v>
      </c>
      <c r="S10" s="4">
        <f t="shared" si="4"/>
        <v>3480121.2299999935</v>
      </c>
    </row>
    <row r="11" spans="1:19" ht="16.5" customHeight="1" x14ac:dyDescent="0.35">
      <c r="A11" s="18"/>
      <c r="B11" s="3" t="s">
        <v>12</v>
      </c>
      <c r="C11" s="4">
        <v>0</v>
      </c>
      <c r="D11" s="4">
        <v>20320</v>
      </c>
      <c r="E11" s="4">
        <v>901773</v>
      </c>
      <c r="F11" s="4">
        <v>25790</v>
      </c>
      <c r="G11" s="4">
        <f t="shared" si="0"/>
        <v>947883</v>
      </c>
      <c r="H11" s="4">
        <v>1204170</v>
      </c>
      <c r="I11" s="4">
        <v>66676.420000006328</v>
      </c>
      <c r="J11" s="4">
        <v>422893</v>
      </c>
      <c r="K11" s="4">
        <f t="shared" si="1"/>
        <v>1693739.4200000064</v>
      </c>
      <c r="L11" s="4">
        <f t="shared" si="2"/>
        <v>2641622.4200000064</v>
      </c>
      <c r="M11" s="4">
        <v>146137</v>
      </c>
      <c r="N11" s="4">
        <v>364041</v>
      </c>
      <c r="O11" s="4">
        <v>520888</v>
      </c>
      <c r="P11" s="4">
        <v>441477</v>
      </c>
      <c r="Q11" s="4">
        <f t="shared" si="3"/>
        <v>1326406</v>
      </c>
      <c r="R11" s="4">
        <v>101928.2000000001</v>
      </c>
      <c r="S11" s="4">
        <f t="shared" si="4"/>
        <v>4216093.6200000066</v>
      </c>
    </row>
    <row r="12" spans="1:19" ht="16.5" customHeight="1" x14ac:dyDescent="0.35">
      <c r="A12" s="18"/>
      <c r="B12" s="3" t="s">
        <v>13</v>
      </c>
      <c r="C12" s="4">
        <v>0</v>
      </c>
      <c r="D12" s="4">
        <v>68441</v>
      </c>
      <c r="E12" s="4">
        <v>593523</v>
      </c>
      <c r="F12" s="4">
        <v>382083</v>
      </c>
      <c r="G12" s="4">
        <f t="shared" si="0"/>
        <v>1044047</v>
      </c>
      <c r="H12" s="4">
        <v>1169246</v>
      </c>
      <c r="I12" s="4">
        <v>53922</v>
      </c>
      <c r="J12" s="4">
        <v>269162</v>
      </c>
      <c r="K12" s="4">
        <f t="shared" si="1"/>
        <v>1492330</v>
      </c>
      <c r="L12" s="4">
        <f t="shared" si="2"/>
        <v>2536377</v>
      </c>
      <c r="M12" s="4">
        <v>114399</v>
      </c>
      <c r="N12" s="4">
        <v>342475</v>
      </c>
      <c r="O12" s="4">
        <v>497927</v>
      </c>
      <c r="P12" s="4">
        <v>312888</v>
      </c>
      <c r="Q12" s="4">
        <f t="shared" si="3"/>
        <v>1153290</v>
      </c>
      <c r="R12" s="4">
        <v>74313.199999999983</v>
      </c>
      <c r="S12" s="4">
        <f t="shared" si="4"/>
        <v>3878379.2</v>
      </c>
    </row>
    <row r="13" spans="1:19" ht="16.5" customHeight="1" x14ac:dyDescent="0.35">
      <c r="A13" s="18"/>
      <c r="B13" s="3" t="s">
        <v>14</v>
      </c>
      <c r="C13" s="4">
        <v>0</v>
      </c>
      <c r="D13" s="4">
        <v>239186</v>
      </c>
      <c r="E13" s="4">
        <v>545934</v>
      </c>
      <c r="F13" s="4">
        <v>582132.66666666418</v>
      </c>
      <c r="G13" s="4">
        <f t="shared" si="0"/>
        <v>1367252.6666666642</v>
      </c>
      <c r="H13" s="4">
        <v>1176926</v>
      </c>
      <c r="I13" s="4">
        <v>57284.633333337959</v>
      </c>
      <c r="J13" s="4">
        <v>219565.46666662395</v>
      </c>
      <c r="K13" s="4">
        <f t="shared" si="1"/>
        <v>1453776.0999999619</v>
      </c>
      <c r="L13" s="4">
        <f t="shared" si="2"/>
        <v>2821028.7666666261</v>
      </c>
      <c r="M13" s="4">
        <v>67121</v>
      </c>
      <c r="N13" s="4">
        <v>325510</v>
      </c>
      <c r="O13" s="4">
        <v>356276</v>
      </c>
      <c r="P13" s="4">
        <v>344533</v>
      </c>
      <c r="Q13" s="4">
        <f t="shared" si="3"/>
        <v>1026319</v>
      </c>
      <c r="R13" s="4">
        <v>50785.79999999993</v>
      </c>
      <c r="S13" s="4">
        <f t="shared" si="4"/>
        <v>3965254.5666666259</v>
      </c>
    </row>
    <row r="14" spans="1:19" ht="16.5" customHeight="1" x14ac:dyDescent="0.35">
      <c r="A14" s="18"/>
      <c r="B14" s="3" t="s">
        <v>15</v>
      </c>
      <c r="C14" s="4">
        <v>4600</v>
      </c>
      <c r="D14" s="4">
        <v>148976</v>
      </c>
      <c r="E14" s="4">
        <v>49644</v>
      </c>
      <c r="F14" s="4">
        <v>287835.9666666463</v>
      </c>
      <c r="G14" s="4">
        <f t="shared" si="0"/>
        <v>491055.9666666463</v>
      </c>
      <c r="H14" s="4">
        <v>698798</v>
      </c>
      <c r="I14" s="4">
        <v>33939.333333328599</v>
      </c>
      <c r="J14" s="4">
        <v>201682.36666658521</v>
      </c>
      <c r="K14" s="4">
        <f t="shared" si="1"/>
        <v>934419.69999991381</v>
      </c>
      <c r="L14" s="4">
        <f t="shared" si="2"/>
        <v>1425475.6666665601</v>
      </c>
      <c r="M14" s="4">
        <v>36361</v>
      </c>
      <c r="N14" s="4">
        <v>70346</v>
      </c>
      <c r="O14" s="4">
        <v>362440</v>
      </c>
      <c r="P14" s="4">
        <v>321198</v>
      </c>
      <c r="Q14" s="4">
        <f t="shared" si="3"/>
        <v>753984</v>
      </c>
      <c r="R14" s="4">
        <v>25348.200000000004</v>
      </c>
      <c r="S14" s="4">
        <f t="shared" si="4"/>
        <v>2241168.8666665601</v>
      </c>
    </row>
    <row r="15" spans="1:19" ht="16.5" customHeight="1" x14ac:dyDescent="0.35">
      <c r="A15" s="18"/>
      <c r="B15" s="3" t="s">
        <v>16</v>
      </c>
      <c r="C15" s="4">
        <v>9465</v>
      </c>
      <c r="D15" s="4">
        <v>120753</v>
      </c>
      <c r="E15" s="4">
        <v>759</v>
      </c>
      <c r="F15" s="4">
        <v>130730.36666668952</v>
      </c>
      <c r="G15" s="4">
        <f t="shared" si="0"/>
        <v>261707.36666668952</v>
      </c>
      <c r="H15" s="4">
        <v>301660</v>
      </c>
      <c r="I15" s="4">
        <v>0</v>
      </c>
      <c r="J15" s="4">
        <v>158281.86666677892</v>
      </c>
      <c r="K15" s="4">
        <f t="shared" si="1"/>
        <v>459941.86666677892</v>
      </c>
      <c r="L15" s="4">
        <f t="shared" si="2"/>
        <v>721649.23333346844</v>
      </c>
      <c r="M15" s="4">
        <v>37986</v>
      </c>
      <c r="N15" s="4">
        <v>79323</v>
      </c>
      <c r="O15" s="4">
        <v>377484</v>
      </c>
      <c r="P15" s="4">
        <v>263704</v>
      </c>
      <c r="Q15" s="4">
        <f t="shared" si="3"/>
        <v>720511</v>
      </c>
      <c r="R15" s="4">
        <v>24414.100000000086</v>
      </c>
      <c r="S15" s="4">
        <f t="shared" si="4"/>
        <v>1504560.3333334685</v>
      </c>
    </row>
    <row r="16" spans="1:19" ht="16.5" customHeight="1" x14ac:dyDescent="0.35">
      <c r="A16" s="19"/>
      <c r="B16" s="5" t="s">
        <v>17</v>
      </c>
      <c r="C16" s="6">
        <f t="shared" ref="C16:D16" si="5">SUM(C4:C15)</f>
        <v>68204</v>
      </c>
      <c r="D16" s="6">
        <f t="shared" si="5"/>
        <v>853842.75</v>
      </c>
      <c r="E16" s="6">
        <f t="shared" ref="E16:G16" si="6">SUM(E4:E15)</f>
        <v>3732060</v>
      </c>
      <c r="F16" s="6">
        <f t="shared" si="6"/>
        <v>4249458</v>
      </c>
      <c r="G16" s="6">
        <f t="shared" si="6"/>
        <v>8903564.75</v>
      </c>
      <c r="H16" s="6">
        <f t="shared" ref="H16:S16" si="7">SUM(H4:H15)</f>
        <v>6771120</v>
      </c>
      <c r="I16" s="6">
        <f t="shared" si="7"/>
        <v>297083.96666666656</v>
      </c>
      <c r="J16" s="6">
        <f t="shared" si="7"/>
        <v>1449409.6999999881</v>
      </c>
      <c r="K16" s="6">
        <f t="shared" ref="K16" si="8">SUM(K4:K15)</f>
        <v>8517613.6666666549</v>
      </c>
      <c r="L16" s="6">
        <f t="shared" si="7"/>
        <v>17421178.416666657</v>
      </c>
      <c r="M16" s="6">
        <f t="shared" si="7"/>
        <v>987464</v>
      </c>
      <c r="N16" s="6">
        <f t="shared" si="7"/>
        <v>3316899</v>
      </c>
      <c r="O16" s="6">
        <f t="shared" si="7"/>
        <v>4137168</v>
      </c>
      <c r="P16" s="6">
        <f t="shared" si="7"/>
        <v>3546822</v>
      </c>
      <c r="Q16" s="6">
        <f t="shared" si="7"/>
        <v>11000889</v>
      </c>
      <c r="R16" s="6">
        <f t="shared" si="7"/>
        <v>621790.71</v>
      </c>
      <c r="S16" s="6">
        <f t="shared" si="7"/>
        <v>30031322.126666654</v>
      </c>
    </row>
  </sheetData>
  <autoFilter ref="A3:S16" xr:uid="{96F2EACE-11F6-4F91-86D6-D7D95D8C058C}"/>
  <mergeCells count="3">
    <mergeCell ref="N2:Q2"/>
    <mergeCell ref="C2:L2"/>
    <mergeCell ref="A4:A16"/>
  </mergeCells>
  <phoneticPr fontId="8" type="noConversion"/>
  <pageMargins left="0.28000000000000003" right="0.25" top="0.26" bottom="0.15" header="0.21" footer="0.11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Plantas + captaciones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María Bordoy Lobo</dc:creator>
  <cp:lastModifiedBy>Joan Camps Morey</cp:lastModifiedBy>
  <cp:lastPrinted>2025-02-19T14:12:22Z</cp:lastPrinted>
  <dcterms:created xsi:type="dcterms:W3CDTF">2023-06-09T09:57:32Z</dcterms:created>
  <dcterms:modified xsi:type="dcterms:W3CDTF">2025-10-01T08:25:58Z</dcterms:modified>
</cp:coreProperties>
</file>